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<sst xmlns="http://schemas.openxmlformats.org/spreadsheetml/2006/main" count="313" uniqueCount="200">
  <si>
    <t>тыс.руб.</t>
  </si>
  <si>
    <t>Основание: дефектный акт</t>
  </si>
  <si>
    <t>Норм. трудоемкость</t>
  </si>
  <si>
    <t>чел/час</t>
  </si>
  <si>
    <t>Сметная  зар.  плата</t>
  </si>
  <si>
    <t xml:space="preserve"> </t>
  </si>
  <si>
    <t>Стоим.единицы, руб.</t>
  </si>
  <si>
    <t>Общая стоимость, руб.</t>
  </si>
  <si>
    <t>Затраты труда ра-</t>
  </si>
  <si>
    <t>№ / №</t>
  </si>
  <si>
    <t>Обоснование</t>
  </si>
  <si>
    <t xml:space="preserve"> Н а и м е н о в а н и е  р а б о т </t>
  </si>
  <si>
    <t>Кол - во</t>
  </si>
  <si>
    <t>Всего</t>
  </si>
  <si>
    <t>Экспл.</t>
  </si>
  <si>
    <t>Основной</t>
  </si>
  <si>
    <t>бочих, не занятых</t>
  </si>
  <si>
    <t>сметной</t>
  </si>
  <si>
    <t>и    з а т р а т</t>
  </si>
  <si>
    <t>машин</t>
  </si>
  <si>
    <t>Стоимость</t>
  </si>
  <si>
    <t>заработ-</t>
  </si>
  <si>
    <t>обслуживанием ме-</t>
  </si>
  <si>
    <t>п / п</t>
  </si>
  <si>
    <t>стоимости</t>
  </si>
  <si>
    <t>Основная</t>
  </si>
  <si>
    <t>в т.ч.</t>
  </si>
  <si>
    <t>мате-</t>
  </si>
  <si>
    <t>ной</t>
  </si>
  <si>
    <t>ханизмов, чел - час</t>
  </si>
  <si>
    <t>[ед. изм.]</t>
  </si>
  <si>
    <t>заработн.</t>
  </si>
  <si>
    <t>риалов</t>
  </si>
  <si>
    <t>платы</t>
  </si>
  <si>
    <t>Обслуживающих мех</t>
  </si>
  <si>
    <t>плата</t>
  </si>
  <si>
    <t>на един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</si>
  <si>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</si>
  <si>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</si>
  <si>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</si>
  <si>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</si>
  <si>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</si>
  <si>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</si>
  <si>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</si>
  <si>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</si>
  <si>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</si>
  <si>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</si>
  <si>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</si>
  <si>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</si>
  <si>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</si>
  <si>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</si>
  <si>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Раздел 1. Кровля</t>
  </si>
  <si>
    <t xml:space="preserve">    1</t>
  </si>
  <si>
    <t>ТЕРр
58-17-4</t>
  </si>
  <si>
    <t>Разборка покрытий кровель: из волнистых и полуволнистых асбестоцементных листов
НР=83% *0.85,СП=65% *0.8</t>
  </si>
  <si>
    <t>7.5576
 [100 м2]</t>
  </si>
  <si>
    <t xml:space="preserve">         599,98
         597,80</t>
  </si>
  <si>
    <t xml:space="preserve">    2</t>
  </si>
  <si>
    <t>ТЕР
09-06-001-2    Применительно</t>
  </si>
  <si>
    <t>Монтаж ендовы внутренней металлической толщиной 0,7. шириной 0,8.
V=9.31*0.8*5.5/1000
НР=90% *0.85*0.9,СП=85% *0.8*0.85</t>
  </si>
  <si>
    <t>0.04096
 [т]</t>
  </si>
  <si>
    <t xml:space="preserve">       17415,15
        1361,17</t>
  </si>
  <si>
    <t xml:space="preserve">         195,14
           4,88</t>
  </si>
  <si>
    <t xml:space="preserve">             7,99
             0,20</t>
  </si>
  <si>
    <t xml:space="preserve">          50,79
           0,31</t>
  </si>
  <si>
    <t xml:space="preserve">           2,08
           0,01</t>
  </si>
  <si>
    <t xml:space="preserve">    3</t>
  </si>
  <si>
    <t>Монтаж ендовы наружней металлической толщиной 0,7. шириной 0,6.
V=9.31*0.6*5.5/1000
НР=90% *0.85*0.9,СП=85% *0.8*0.85</t>
  </si>
  <si>
    <t>0.03072
 [т]</t>
  </si>
  <si>
    <t xml:space="preserve">             5,99
             0,15</t>
  </si>
  <si>
    <t xml:space="preserve">           1,56
           0,01</t>
  </si>
  <si>
    <t xml:space="preserve">    4</t>
  </si>
  <si>
    <t>ТЕР
12-01-015-03</t>
  </si>
  <si>
    <t>Устройство гидроизоляционной пленки
V=755.76/100
НР=120% *0.85*0.9,СП=65% *0.8*0.85</t>
  </si>
  <si>
    <t xml:space="preserve">        1740,47
         216,07</t>
  </si>
  <si>
    <t xml:space="preserve">          91,63
           5,29</t>
  </si>
  <si>
    <t xml:space="preserve">           692,50
            39,98</t>
  </si>
  <si>
    <t xml:space="preserve">           7,84
           0,21</t>
  </si>
  <si>
    <t xml:space="preserve">          59,25
           1,59</t>
  </si>
  <si>
    <t xml:space="preserve">    5</t>
  </si>
  <si>
    <t>ТССЦ
101-0856</t>
  </si>
  <si>
    <t>Рубероид кровельный с крупнозернистой посыпкой с пылевидной посыпкой РКП-350б
V=-755.76*1.10</t>
  </si>
  <si>
    <t>-831.336
 [м2]</t>
  </si>
  <si>
    <t xml:space="preserve">    6</t>
  </si>
  <si>
    <t>ТССЦ
101-4134</t>
  </si>
  <si>
    <t>Пленка подкровельная антиконденсатная (гидроизоляционная) типа ЮТАКОН
V=755.76</t>
  </si>
  <si>
    <t>755.76
 [м2]</t>
  </si>
  <si>
    <t xml:space="preserve">    7</t>
  </si>
  <si>
    <t>Устройство гидроизоляции из рубероида под коньковую планку
V=0.7103
НР=120% *0.85*0.9,СП=65% *0.8*0.85</t>
  </si>
  <si>
    <t>0.7103
 [100 м2]</t>
  </si>
  <si>
    <t xml:space="preserve">            65,08
             3,76</t>
  </si>
  <si>
    <t xml:space="preserve">           5,57
           0,15</t>
  </si>
  <si>
    <t xml:space="preserve">    8</t>
  </si>
  <si>
    <t>ТЕР
09-04-002-2</t>
  </si>
  <si>
    <t>Монтаж кровельного покрытия из:профилированного листа при высоте здания до 50 м
V=755.76/100
НР=90% *0.85*0.9,СП=85% *0.8*0.85</t>
  </si>
  <si>
    <t xml:space="preserve">        2401,87
        1064,92</t>
  </si>
  <si>
    <t xml:space="preserve">         980,59
         145,19</t>
  </si>
  <si>
    <t xml:space="preserve">         7 410,91
         1 097,29</t>
  </si>
  <si>
    <t xml:space="preserve">          38,64
           3,72</t>
  </si>
  <si>
    <t xml:space="preserve">         292,03
          28,11</t>
  </si>
  <si>
    <t xml:space="preserve">    9</t>
  </si>
  <si>
    <t>Монтаж коньковой планки из крашеного металлического листа толщиной 0,3мм
V=71.03*0.5*2.36/1000
НР=90% *0.85*0.9,СП=85% *0.8*0.85</t>
  </si>
  <si>
    <t>0.08382
 [т]</t>
  </si>
  <si>
    <t xml:space="preserve">            16,36
             0,41</t>
  </si>
  <si>
    <t xml:space="preserve">           4,26
           0,03</t>
  </si>
  <si>
    <t xml:space="preserve">   10</t>
  </si>
  <si>
    <t>ТССЦ
101-9911</t>
  </si>
  <si>
    <t>Детали крепления профилированного настила к несущим конструкциям
V=1</t>
  </si>
  <si>
    <t>1
 [т]</t>
  </si>
  <si>
    <t xml:space="preserve">   11</t>
  </si>
  <si>
    <t>ТССЦ
101-9910</t>
  </si>
  <si>
    <t>Стальной гнутый профиль (профилированный настил)
V=4</t>
  </si>
  <si>
    <t>4
 [т]</t>
  </si>
  <si>
    <t xml:space="preserve">   12</t>
  </si>
  <si>
    <t>ТЕР
12-01-012-01</t>
  </si>
  <si>
    <t>0.375
 [100 м]</t>
  </si>
  <si>
    <t xml:space="preserve">        4401,40
         186,09</t>
  </si>
  <si>
    <t xml:space="preserve">         104,30
          11,79</t>
  </si>
  <si>
    <t xml:space="preserve">            39,11
             4,42</t>
  </si>
  <si>
    <t xml:space="preserve">           6,67
           0,43</t>
  </si>
  <si>
    <t xml:space="preserve">           2,50
           0,16</t>
  </si>
  <si>
    <t xml:space="preserve">   13</t>
  </si>
  <si>
    <t>ТЕРр
58-20-1        Применительно</t>
  </si>
  <si>
    <t>2.342
 [100 м]</t>
  </si>
  <si>
    <t xml:space="preserve">        5016,79
        1113,10</t>
  </si>
  <si>
    <t xml:space="preserve">          13,77
           5,18</t>
  </si>
  <si>
    <t xml:space="preserve">            32,25
            12,13</t>
  </si>
  <si>
    <t xml:space="preserve">          41,41
           0,12</t>
  </si>
  <si>
    <t xml:space="preserve">          96,98
           0,28</t>
  </si>
  <si>
    <t xml:space="preserve">   14</t>
  </si>
  <si>
    <t>ТЕРр
56-1-3         Применительно</t>
  </si>
  <si>
    <t>Демонтаж слухового окна
НР=82% *0.85,СП=62% *0.8</t>
  </si>
  <si>
    <t>0.01
 [100 коробок]</t>
  </si>
  <si>
    <t xml:space="preserve">        1870,70
        1870,70</t>
  </si>
  <si>
    <t xml:space="preserve">   15</t>
  </si>
  <si>
    <t>ТЕР
10-01-003-1</t>
  </si>
  <si>
    <t>Устройство слуховых окон
НР=118% *0.85*0.9,СП=63% *0.8*0.85</t>
  </si>
  <si>
    <t>1
 [окно]</t>
  </si>
  <si>
    <t xml:space="preserve">         562,11
         177,68</t>
  </si>
  <si>
    <t xml:space="preserve">          43,98
           4,47</t>
  </si>
  <si>
    <t xml:space="preserve">            43,98
             4,47</t>
  </si>
  <si>
    <t xml:space="preserve">           6,63
           0,22</t>
  </si>
  <si>
    <t xml:space="preserve">   16</t>
  </si>
  <si>
    <t>ТССЦ
203-9053</t>
  </si>
  <si>
    <t>Переплеты оконные для жилых зданий</t>
  </si>
  <si>
    <t>0.64
 [м2]</t>
  </si>
  <si>
    <t xml:space="preserve">   17</t>
  </si>
  <si>
    <t>ТССЦ
203-9156</t>
  </si>
  <si>
    <t>Приборы оконные</t>
  </si>
  <si>
    <t>1
 [комплект]</t>
  </si>
  <si>
    <t>Итого прямые затраты</t>
  </si>
  <si>
    <t xml:space="preserve">         8 330,65
         1 162,81</t>
  </si>
  <si>
    <t xml:space="preserve">         655,92
          30,56</t>
  </si>
  <si>
    <t>Итого по разделу</t>
  </si>
  <si>
    <t>Накладные расходы [Н43=83% * 0.85 по поз.1,13, Н43=90% * 0.85*0.9 по поз.2-3,8-9, Н43=120% * 0.85*0.9 по поз.4,7,12, Н43=82% * 0.85 по поз.14, Н43=118% * 0.85*0.9 по поз.15]</t>
  </si>
  <si>
    <t>Итого с учетом накладных расходов</t>
  </si>
  <si>
    <t>Сметная прибыль [Н49=65% * 0.8 по поз.1,13, Н49=85% * 0.8*0.85 по поз.2-3,8-9, Н49=65% * 0.8*0.85 по поз.4,7,12, Н49=62% * 0.8 по поз.14, Н49=63% * 0.8*0.85 по поз.15]</t>
  </si>
  <si>
    <t>Всего по разделу</t>
  </si>
  <si>
    <t>Нормативная трудоемкость по разделу</t>
  </si>
  <si>
    <t>Сметная зарплата по разделу</t>
  </si>
  <si>
    <t>Итого</t>
  </si>
  <si>
    <t>Накладные расходы</t>
  </si>
  <si>
    <t>Сметная прибыль</t>
  </si>
  <si>
    <t>В том числе, строительные работы (ремонтно-строительные)</t>
  </si>
  <si>
    <t xml:space="preserve">           889,40
            64,76</t>
  </si>
  <si>
    <t xml:space="preserve">         355,99
           2,40</t>
  </si>
  <si>
    <t>В том числе, металлоконструкции</t>
  </si>
  <si>
    <t xml:space="preserve">         7 441,25
         1 098,05</t>
  </si>
  <si>
    <t xml:space="preserve">         299,93
          28,16</t>
  </si>
  <si>
    <t>Нормативная трудоемкость</t>
  </si>
  <si>
    <t>Сметная зарплата</t>
  </si>
  <si>
    <t>Итого по главам 1-5</t>
  </si>
  <si>
    <t>18</t>
  </si>
  <si>
    <t>Протокол</t>
  </si>
  <si>
    <t>Итого в текущих ценах</t>
  </si>
  <si>
    <t>Итого с временными</t>
  </si>
  <si>
    <t>Итого с прочими</t>
  </si>
  <si>
    <t>Итого по главам 1-9</t>
  </si>
  <si>
    <t>Итого по смете</t>
  </si>
  <si>
    <t>Всего по смете</t>
  </si>
  <si>
    <t>19</t>
  </si>
  <si>
    <t>Средства на покрытие затрат по уплате НДС 18%</t>
  </si>
  <si>
    <t>Всего с НДС</t>
  </si>
  <si>
    <t>Сметная  стоимость в текущих ценах с НДС</t>
  </si>
  <si>
    <t>Составлена в ценах 2001 г.</t>
  </si>
  <si>
    <t>Монтаж снегового барьера
НР=120% *0.85*0.9,СП=65% *0.8*0.85</t>
  </si>
  <si>
    <t>Смена обделок из листовой стали карнизов, шириной до: 0,4 м
V=93.68/0.4/100
НР=83% *0.85,СП=65% *0.8</t>
  </si>
  <si>
    <t>Индекс СМР 3.58862484</t>
  </si>
  <si>
    <t>ЛОКАЛЬНЫЙ  СМЕТНЫЙ РАСЧЕТ</t>
  </si>
  <si>
    <t>Ремонт кровли здания МБОУ "Вечерняя общеобразовательная  школа г.Югорска"</t>
  </si>
  <si>
    <t xml:space="preserve">                                                                                       Объект : УЛИЦА  ЖЕЛЕЗНОДОРОЖНАЯ  ДОМ №43 </t>
  </si>
  <si>
    <t>ОБОСНОВАНИЕ ФОРМИРОВАНИЯ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</si>
  <si>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</si>
  <si>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</si>
  <si>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-МДС 81-35 2004</t>
  </si>
  <si>
    <t>Приложение к письму Минрегиона россии от 09.06.2011 № 1506-кк/ 08</t>
  </si>
  <si>
    <t>Приложение к приказу  Региональной  службы по тарифам ХМАО -Югры от 01.07.2011 № 42.Общестроительное строительство "Прочие"</t>
  </si>
  <si>
    <t>Часть IV.</t>
  </si>
  <si>
    <t>Директор школы</t>
  </si>
  <si>
    <t>И.А.Ефремова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</si>
</sst>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1">
    <font>
      <sz val="8"/>
      <name val="Arial"/>
      <family val="2"/>
    </font>
    <font>
      <b/>
      <sz val="8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3" borderId="1" applyNumberFormat="0" applyAlignment="0" applyProtection="0"/>
    <xf numFmtId="0" fontId="6" fillId="5" borderId="2" applyNumberFormat="0" applyAlignment="0" applyProtection="0"/>
    <xf numFmtId="0" fontId="7" fillId="5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11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 wrapText="1"/>
    </xf>
    <xf numFmtId="2" fontId="1" fillId="0" borderId="0" xfId="0" applyNumberFormat="1" applyFont="1" applyAlignment="1">
      <alignment horizontal="righ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top" wrapText="1"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Continuous" vertical="center"/>
    </xf>
    <xf numFmtId="0" fontId="0" fillId="0" borderId="17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76">
      <selection activeCell="C5" sqref="C5"/>
    </sheetView>
  </sheetViews>
  <sheetFormatPr defaultColWidth="10.33203125" defaultRowHeight="11.25"/>
  <cols>
    <col min="1" max="1" width="6.5" style="0" customWidth="1"/>
    <col min="2" max="2" width="15.33203125" style="0" customWidth="1"/>
    <col min="3" max="3" width="35" style="0" customWidth="1"/>
    <col min="4" max="4" width="12.33203125" style="0" customWidth="1"/>
    <col min="5" max="5" width="12" style="0" customWidth="1"/>
    <col min="6" max="6" width="12.33203125" style="0" customWidth="1"/>
    <col min="7" max="7" width="12.5" style="0" customWidth="1"/>
    <col min="8" max="8" width="15.66015625" style="0" customWidth="1"/>
    <col min="9" max="10" width="15" style="0" customWidth="1"/>
    <col min="11" max="11" width="14.5" style="0" customWidth="1"/>
    <col min="12" max="12" width="12.5" style="0" customWidth="1"/>
    <col min="13" max="13" width="13.5" style="0" customWidth="1"/>
  </cols>
  <sheetData>
    <row r="1" ht="11.25">
      <c r="A1" s="60"/>
    </row>
    <row r="2" spans="4:9" ht="15">
      <c r="D2" s="56" t="s">
        <v>197</v>
      </c>
      <c r="E2" s="56" t="s">
        <v>191</v>
      </c>
      <c r="F2" s="56"/>
      <c r="G2" s="56"/>
      <c r="H2" s="56"/>
      <c r="I2" s="59"/>
    </row>
    <row r="3" spans="1:13" s="1" customFormat="1" ht="11.25" customHeight="1">
      <c r="A3" s="51" t="s">
        <v>192</v>
      </c>
      <c r="B3" s="51"/>
      <c r="C3" s="51"/>
      <c r="D3" s="51"/>
      <c r="E3" s="51"/>
      <c r="F3" s="51"/>
      <c r="G3"/>
      <c r="H3"/>
      <c r="I3"/>
      <c r="M3" s="40"/>
    </row>
    <row r="4" spans="1:13" ht="11.25">
      <c r="A4" s="2"/>
      <c r="B4" s="2"/>
      <c r="C4" s="2"/>
      <c r="G4" s="2"/>
      <c r="H4" s="2"/>
      <c r="I4" s="2"/>
      <c r="M4" s="40"/>
    </row>
    <row r="5" spans="1:13" ht="11.25" customHeight="1">
      <c r="A5" s="2" t="s">
        <v>193</v>
      </c>
      <c r="B5" s="2"/>
      <c r="C5" s="2"/>
      <c r="D5" s="2"/>
      <c r="E5" s="3"/>
      <c r="F5" s="3"/>
      <c r="G5" s="2"/>
      <c r="H5" s="2"/>
      <c r="I5" s="2"/>
      <c r="M5" s="40"/>
    </row>
    <row r="6" spans="1:13" ht="11.25" customHeight="1">
      <c r="A6" s="62" t="s">
        <v>194</v>
      </c>
      <c r="B6" s="62"/>
      <c r="C6" s="2"/>
      <c r="E6" s="3"/>
      <c r="F6" s="3"/>
      <c r="H6" s="40"/>
      <c r="M6" s="40"/>
    </row>
    <row r="7" spans="1:13" ht="11.25" customHeight="1">
      <c r="A7" s="1" t="s">
        <v>194</v>
      </c>
      <c r="B7" s="1"/>
      <c r="C7" s="1"/>
      <c r="D7" s="2"/>
      <c r="E7" s="3"/>
      <c r="F7" s="3"/>
      <c r="G7" s="3"/>
      <c r="H7" s="3"/>
      <c r="I7" s="3"/>
      <c r="J7" s="3"/>
      <c r="K7" s="3"/>
      <c r="L7" s="3"/>
      <c r="M7" s="3"/>
    </row>
    <row r="8" spans="1:13" ht="11.25" customHeight="1">
      <c r="A8" s="61" t="s">
        <v>194</v>
      </c>
      <c r="B8" s="61"/>
      <c r="C8" s="61"/>
      <c r="D8" s="2"/>
      <c r="E8" s="3"/>
      <c r="F8" s="3"/>
      <c r="G8" s="3"/>
      <c r="H8" s="3"/>
      <c r="I8" s="3"/>
      <c r="J8" s="3"/>
      <c r="K8" s="3"/>
      <c r="L8" s="3"/>
      <c r="M8" s="3"/>
    </row>
    <row r="9" spans="1:13" ht="11.25" customHeight="1">
      <c r="A9" s="44" t="s">
        <v>195</v>
      </c>
      <c r="B9" s="44"/>
      <c r="C9" s="44"/>
      <c r="D9" s="2"/>
      <c r="E9" s="3"/>
      <c r="F9" s="3"/>
      <c r="G9" s="3"/>
      <c r="H9" s="3"/>
      <c r="I9" s="3"/>
      <c r="J9" s="3"/>
      <c r="K9" s="3"/>
      <c r="L9" s="3"/>
      <c r="M9" s="3"/>
    </row>
    <row r="10" spans="1:13" ht="11.25" customHeight="1">
      <c r="A10" s="1" t="s">
        <v>196</v>
      </c>
      <c r="B10" s="1"/>
      <c r="C10" s="1"/>
      <c r="D10" s="2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55" t="s">
        <v>190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5">
      <c r="A12" s="57" t="s">
        <v>188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5.75">
      <c r="A13" s="58" t="s">
        <v>189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0:13" ht="11.25" customHeight="1">
      <c r="J14" s="4" t="s">
        <v>183</v>
      </c>
      <c r="L14" s="5">
        <v>760</v>
      </c>
      <c r="M14" s="2" t="s">
        <v>0</v>
      </c>
    </row>
    <row r="15" spans="1:13" ht="11.25">
      <c r="A15" s="53" t="s">
        <v>1</v>
      </c>
      <c r="B15" s="53"/>
      <c r="C15" s="53"/>
      <c r="D15" s="53"/>
      <c r="E15" s="53"/>
      <c r="F15" s="53"/>
      <c r="G15" s="53"/>
      <c r="H15" s="53"/>
      <c r="I15" s="54" t="s">
        <v>2</v>
      </c>
      <c r="J15" s="54"/>
      <c r="L15" s="7">
        <v>686.48</v>
      </c>
      <c r="M15" s="1" t="s">
        <v>3</v>
      </c>
    </row>
    <row r="16" spans="1:13" ht="11.25">
      <c r="A16" t="s">
        <v>184</v>
      </c>
      <c r="I16" s="49" t="s">
        <v>4</v>
      </c>
      <c r="J16" s="49"/>
      <c r="L16" s="5">
        <v>18.6</v>
      </c>
      <c r="M16" t="s">
        <v>0</v>
      </c>
    </row>
    <row r="17" spans="1:13" ht="11.25" customHeight="1">
      <c r="A17" s="8"/>
      <c r="B17" s="9"/>
      <c r="C17" s="10" t="s">
        <v>5</v>
      </c>
      <c r="D17" s="9"/>
      <c r="E17" s="50" t="s">
        <v>6</v>
      </c>
      <c r="F17" s="50"/>
      <c r="G17" s="50"/>
      <c r="H17" s="12" t="s">
        <v>7</v>
      </c>
      <c r="I17" s="12"/>
      <c r="J17" s="12"/>
      <c r="K17" s="11"/>
      <c r="L17" s="13" t="s">
        <v>8</v>
      </c>
      <c r="M17" s="14"/>
    </row>
    <row r="18" spans="1:13" ht="11.25">
      <c r="A18" s="15" t="s">
        <v>9</v>
      </c>
      <c r="B18" s="16" t="s">
        <v>10</v>
      </c>
      <c r="C18" s="16" t="s">
        <v>11</v>
      </c>
      <c r="D18" s="16" t="s">
        <v>12</v>
      </c>
      <c r="E18" s="17" t="s">
        <v>13</v>
      </c>
      <c r="F18" s="16" t="s">
        <v>14</v>
      </c>
      <c r="G18" s="18"/>
      <c r="H18" s="18"/>
      <c r="I18" s="16" t="s">
        <v>15</v>
      </c>
      <c r="J18" s="16" t="s">
        <v>14</v>
      </c>
      <c r="K18" s="18"/>
      <c r="L18" s="19" t="s">
        <v>16</v>
      </c>
      <c r="M18" s="20"/>
    </row>
    <row r="19" spans="1:13" ht="11.25">
      <c r="A19" s="21"/>
      <c r="B19" s="16" t="s">
        <v>17</v>
      </c>
      <c r="C19" s="16" t="s">
        <v>18</v>
      </c>
      <c r="D19" s="17"/>
      <c r="E19" s="17"/>
      <c r="F19" s="17" t="s">
        <v>19</v>
      </c>
      <c r="G19" s="22" t="s">
        <v>20</v>
      </c>
      <c r="H19" s="18"/>
      <c r="I19" s="16" t="s">
        <v>21</v>
      </c>
      <c r="J19" s="17" t="s">
        <v>19</v>
      </c>
      <c r="K19" s="22" t="s">
        <v>20</v>
      </c>
      <c r="L19" s="23" t="s">
        <v>22</v>
      </c>
      <c r="M19" s="20"/>
    </row>
    <row r="20" spans="1:13" ht="11.25">
      <c r="A20" s="15" t="s">
        <v>23</v>
      </c>
      <c r="B20" s="16" t="s">
        <v>24</v>
      </c>
      <c r="C20" s="16"/>
      <c r="D20" s="16"/>
      <c r="E20" s="18" t="s">
        <v>25</v>
      </c>
      <c r="F20" s="16" t="s">
        <v>26</v>
      </c>
      <c r="G20" s="24" t="s">
        <v>27</v>
      </c>
      <c r="H20" s="16" t="s">
        <v>13</v>
      </c>
      <c r="I20" s="16" t="s">
        <v>28</v>
      </c>
      <c r="J20" s="16" t="s">
        <v>26</v>
      </c>
      <c r="K20" s="24" t="s">
        <v>27</v>
      </c>
      <c r="L20" s="25" t="s">
        <v>29</v>
      </c>
      <c r="M20" s="26"/>
    </row>
    <row r="21" spans="1:13" ht="11.25">
      <c r="A21" s="21"/>
      <c r="B21" s="18"/>
      <c r="C21" s="18"/>
      <c r="D21" s="24" t="s">
        <v>30</v>
      </c>
      <c r="E21" s="16" t="s">
        <v>31</v>
      </c>
      <c r="F21" s="16" t="s">
        <v>31</v>
      </c>
      <c r="G21" s="24" t="s">
        <v>32</v>
      </c>
      <c r="H21" s="18"/>
      <c r="I21" s="16" t="s">
        <v>33</v>
      </c>
      <c r="J21" s="16" t="s">
        <v>31</v>
      </c>
      <c r="K21" s="24" t="s">
        <v>32</v>
      </c>
      <c r="L21" s="25" t="s">
        <v>34</v>
      </c>
      <c r="M21" s="26"/>
    </row>
    <row r="22" spans="1:13" ht="11.25">
      <c r="A22" s="27"/>
      <c r="B22" s="28"/>
      <c r="C22" s="28"/>
      <c r="D22" s="28"/>
      <c r="E22" s="17" t="s">
        <v>35</v>
      </c>
      <c r="F22" s="17" t="s">
        <v>35</v>
      </c>
      <c r="G22" s="28"/>
      <c r="H22" s="18"/>
      <c r="I22" s="28"/>
      <c r="J22" s="17" t="s">
        <v>33</v>
      </c>
      <c r="K22" s="18"/>
      <c r="L22" s="17" t="s">
        <v>36</v>
      </c>
      <c r="M22" s="17" t="s">
        <v>37</v>
      </c>
    </row>
    <row r="23" spans="1:13" ht="11.25" customHeight="1">
      <c r="A23" s="29" t="s">
        <v>38</v>
      </c>
      <c r="B23" s="30" t="s">
        <v>39</v>
      </c>
      <c r="C23" s="31" t="s">
        <v>40</v>
      </c>
      <c r="D23" s="29" t="s">
        <v>41</v>
      </c>
      <c r="E23" s="30" t="s">
        <v>42</v>
      </c>
      <c r="F23" s="30" t="s">
        <v>43</v>
      </c>
      <c r="G23" s="32" t="s">
        <v>44</v>
      </c>
      <c r="H23" s="30" t="s">
        <v>45</v>
      </c>
      <c r="I23" s="30" t="s">
        <v>46</v>
      </c>
      <c r="J23" s="30" t="s">
        <v>47</v>
      </c>
      <c r="K23" s="33" t="s">
        <v>48</v>
      </c>
      <c r="L23" s="30" t="s">
        <v>49</v>
      </c>
      <c r="M23" s="33" t="s">
        <v>50</v>
      </c>
    </row>
    <row r="25" spans="3:12" ht="11.25">
      <c r="C25" s="52" t="s">
        <v>51</v>
      </c>
      <c r="D25" s="52"/>
      <c r="E25" s="52"/>
      <c r="F25" s="52"/>
      <c r="G25" s="52"/>
      <c r="H25" s="52"/>
      <c r="I25" s="52"/>
      <c r="J25" s="52"/>
      <c r="K25" s="52"/>
      <c r="L25" s="52"/>
    </row>
    <row r="26" spans="1:13" ht="48.75" customHeight="1">
      <c r="A26" s="34" t="s">
        <v>52</v>
      </c>
      <c r="B26" s="35" t="s">
        <v>53</v>
      </c>
      <c r="C26" s="36" t="s">
        <v>54</v>
      </c>
      <c r="D26" s="37" t="s">
        <v>55</v>
      </c>
      <c r="E26" s="6" t="s">
        <v>56</v>
      </c>
      <c r="F26" s="38">
        <v>2.18</v>
      </c>
      <c r="G26" s="4" t="s">
        <v>5</v>
      </c>
      <c r="H26" s="39">
        <v>4534.41</v>
      </c>
      <c r="I26" s="39">
        <v>4517.93</v>
      </c>
      <c r="J26" s="38">
        <v>16.48</v>
      </c>
      <c r="K26" s="4" t="s">
        <v>5</v>
      </c>
      <c r="L26" s="38">
        <v>24.39</v>
      </c>
      <c r="M26" s="38">
        <v>184.33</v>
      </c>
    </row>
    <row r="28" spans="1:13" ht="60" customHeight="1">
      <c r="A28" s="34" t="s">
        <v>57</v>
      </c>
      <c r="B28" s="35" t="s">
        <v>58</v>
      </c>
      <c r="C28" s="36" t="s">
        <v>59</v>
      </c>
      <c r="D28" s="37" t="s">
        <v>60</v>
      </c>
      <c r="E28" s="6" t="s">
        <v>61</v>
      </c>
      <c r="F28" s="6" t="s">
        <v>62</v>
      </c>
      <c r="G28" s="38">
        <v>15858.84</v>
      </c>
      <c r="H28" s="38">
        <v>713.32</v>
      </c>
      <c r="I28" s="38">
        <v>55.75</v>
      </c>
      <c r="J28" s="6" t="s">
        <v>63</v>
      </c>
      <c r="K28" s="38">
        <v>649.58</v>
      </c>
      <c r="L28" s="6" t="s">
        <v>64</v>
      </c>
      <c r="M28" s="6" t="s">
        <v>65</v>
      </c>
    </row>
    <row r="30" spans="1:13" ht="56.25">
      <c r="A30" s="34" t="s">
        <v>66</v>
      </c>
      <c r="B30" s="35" t="s">
        <v>58</v>
      </c>
      <c r="C30" s="36" t="s">
        <v>67</v>
      </c>
      <c r="D30" s="37" t="s">
        <v>68</v>
      </c>
      <c r="E30" s="6" t="s">
        <v>61</v>
      </c>
      <c r="F30" s="6" t="s">
        <v>62</v>
      </c>
      <c r="G30" s="38">
        <v>15858.84</v>
      </c>
      <c r="H30" s="38">
        <v>534.99</v>
      </c>
      <c r="I30" s="38">
        <v>41.82</v>
      </c>
      <c r="J30" s="6" t="s">
        <v>69</v>
      </c>
      <c r="K30" s="38">
        <v>487.18</v>
      </c>
      <c r="L30" s="6" t="s">
        <v>64</v>
      </c>
      <c r="M30" s="6" t="s">
        <v>70</v>
      </c>
    </row>
    <row r="32" spans="1:13" ht="41.25" customHeight="1">
      <c r="A32" s="34" t="s">
        <v>71</v>
      </c>
      <c r="B32" s="35" t="s">
        <v>72</v>
      </c>
      <c r="C32" s="36" t="s">
        <v>73</v>
      </c>
      <c r="D32" s="37" t="s">
        <v>55</v>
      </c>
      <c r="E32" s="6" t="s">
        <v>74</v>
      </c>
      <c r="F32" s="6" t="s">
        <v>75</v>
      </c>
      <c r="G32" s="38">
        <v>1432.77</v>
      </c>
      <c r="H32" s="39">
        <v>13153.77</v>
      </c>
      <c r="I32" s="39">
        <v>1632.97</v>
      </c>
      <c r="J32" s="6" t="s">
        <v>76</v>
      </c>
      <c r="K32" s="39">
        <v>10828.3</v>
      </c>
      <c r="L32" s="6" t="s">
        <v>77</v>
      </c>
      <c r="M32" s="6" t="s">
        <v>78</v>
      </c>
    </row>
    <row r="34" spans="1:13" ht="48.75" customHeight="1">
      <c r="A34" s="34" t="s">
        <v>79</v>
      </c>
      <c r="B34" s="35" t="s">
        <v>80</v>
      </c>
      <c r="C34" s="36" t="s">
        <v>81</v>
      </c>
      <c r="D34" s="37" t="s">
        <v>82</v>
      </c>
      <c r="E34" s="38">
        <v>10.32</v>
      </c>
      <c r="F34" s="4" t="s">
        <v>5</v>
      </c>
      <c r="G34" s="38">
        <v>10.32</v>
      </c>
      <c r="H34" s="39">
        <v>-8579.39</v>
      </c>
      <c r="I34" s="4" t="s">
        <v>5</v>
      </c>
      <c r="J34" s="4" t="s">
        <v>5</v>
      </c>
      <c r="K34" s="39">
        <v>-8579.39</v>
      </c>
      <c r="L34" s="4" t="s">
        <v>5</v>
      </c>
      <c r="M34" s="4" t="s">
        <v>5</v>
      </c>
    </row>
    <row r="36" spans="1:13" ht="48" customHeight="1">
      <c r="A36" s="34" t="s">
        <v>83</v>
      </c>
      <c r="B36" s="35" t="s">
        <v>84</v>
      </c>
      <c r="C36" s="36" t="s">
        <v>85</v>
      </c>
      <c r="D36" s="37" t="s">
        <v>86</v>
      </c>
      <c r="E36" s="38">
        <v>8.39</v>
      </c>
      <c r="F36" s="4" t="s">
        <v>5</v>
      </c>
      <c r="G36" s="38">
        <v>8.39</v>
      </c>
      <c r="H36" s="39">
        <v>6340.83</v>
      </c>
      <c r="I36" s="4" t="s">
        <v>5</v>
      </c>
      <c r="J36" s="4" t="s">
        <v>5</v>
      </c>
      <c r="K36" s="39">
        <v>6340.83</v>
      </c>
      <c r="L36" s="4" t="s">
        <v>5</v>
      </c>
      <c r="M36" s="4" t="s">
        <v>5</v>
      </c>
    </row>
    <row r="38" spans="1:13" ht="48" customHeight="1">
      <c r="A38" s="34" t="s">
        <v>87</v>
      </c>
      <c r="B38" s="35" t="s">
        <v>72</v>
      </c>
      <c r="C38" s="36" t="s">
        <v>88</v>
      </c>
      <c r="D38" s="37" t="s">
        <v>89</v>
      </c>
      <c r="E38" s="6" t="s">
        <v>74</v>
      </c>
      <c r="F38" s="6" t="s">
        <v>75</v>
      </c>
      <c r="G38" s="38">
        <v>1432.77</v>
      </c>
      <c r="H38" s="39">
        <v>1236.25</v>
      </c>
      <c r="I38" s="38">
        <v>153.47</v>
      </c>
      <c r="J38" s="6" t="s">
        <v>90</v>
      </c>
      <c r="K38" s="39">
        <v>1017.7</v>
      </c>
      <c r="L38" s="6" t="s">
        <v>77</v>
      </c>
      <c r="M38" s="6" t="s">
        <v>91</v>
      </c>
    </row>
    <row r="40" spans="1:13" ht="60.75" customHeight="1">
      <c r="A40" s="34" t="s">
        <v>92</v>
      </c>
      <c r="B40" s="35" t="s">
        <v>93</v>
      </c>
      <c r="C40" s="36" t="s">
        <v>94</v>
      </c>
      <c r="D40" s="37" t="s">
        <v>55</v>
      </c>
      <c r="E40" s="6" t="s">
        <v>95</v>
      </c>
      <c r="F40" s="6" t="s">
        <v>96</v>
      </c>
      <c r="G40" s="38">
        <v>356.36</v>
      </c>
      <c r="H40" s="39">
        <v>18152.38</v>
      </c>
      <c r="I40" s="39">
        <v>8048.24</v>
      </c>
      <c r="J40" s="6" t="s">
        <v>97</v>
      </c>
      <c r="K40" s="39">
        <v>2693.23</v>
      </c>
      <c r="L40" s="6" t="s">
        <v>98</v>
      </c>
      <c r="M40" s="6" t="s">
        <v>99</v>
      </c>
    </row>
    <row r="42" spans="1:13" ht="51.75" customHeight="1">
      <c r="A42" s="34" t="s">
        <v>100</v>
      </c>
      <c r="B42" s="35" t="s">
        <v>58</v>
      </c>
      <c r="C42" s="36" t="s">
        <v>101</v>
      </c>
      <c r="D42" s="37" t="s">
        <v>102</v>
      </c>
      <c r="E42" s="6" t="s">
        <v>61</v>
      </c>
      <c r="F42" s="6" t="s">
        <v>62</v>
      </c>
      <c r="G42" s="38">
        <v>15858.84</v>
      </c>
      <c r="H42" s="39">
        <v>1459.74</v>
      </c>
      <c r="I42" s="38">
        <v>114.09</v>
      </c>
      <c r="J42" s="6" t="s">
        <v>103</v>
      </c>
      <c r="K42" s="39">
        <v>1329.29</v>
      </c>
      <c r="L42" s="6" t="s">
        <v>64</v>
      </c>
      <c r="M42" s="6" t="s">
        <v>104</v>
      </c>
    </row>
    <row r="44" spans="1:13" ht="35.25" customHeight="1">
      <c r="A44" s="34" t="s">
        <v>105</v>
      </c>
      <c r="B44" s="35" t="s">
        <v>106</v>
      </c>
      <c r="C44" s="36" t="s">
        <v>107</v>
      </c>
      <c r="D44" s="37" t="s">
        <v>108</v>
      </c>
      <c r="E44" s="38">
        <v>24535.28</v>
      </c>
      <c r="F44" s="4" t="s">
        <v>5</v>
      </c>
      <c r="G44" s="38">
        <v>24535.28</v>
      </c>
      <c r="H44" s="39">
        <v>24535.28</v>
      </c>
      <c r="I44" s="4" t="s">
        <v>5</v>
      </c>
      <c r="J44" s="4" t="s">
        <v>5</v>
      </c>
      <c r="K44" s="39">
        <v>24535.28</v>
      </c>
      <c r="L44" s="4" t="s">
        <v>5</v>
      </c>
      <c r="M44" s="4" t="s">
        <v>5</v>
      </c>
    </row>
    <row r="46" spans="1:13" ht="33.75">
      <c r="A46" s="34" t="s">
        <v>109</v>
      </c>
      <c r="B46" s="35" t="s">
        <v>110</v>
      </c>
      <c r="C46" s="36" t="s">
        <v>111</v>
      </c>
      <c r="D46" s="37" t="s">
        <v>112</v>
      </c>
      <c r="E46" s="38">
        <v>19929.6</v>
      </c>
      <c r="F46" s="4" t="s">
        <v>5</v>
      </c>
      <c r="G46" s="38">
        <v>19929.6</v>
      </c>
      <c r="H46" s="39">
        <v>79718.4</v>
      </c>
      <c r="I46" s="4" t="s">
        <v>5</v>
      </c>
      <c r="J46" s="4" t="s">
        <v>5</v>
      </c>
      <c r="K46" s="39">
        <v>79718.4</v>
      </c>
      <c r="L46" s="4" t="s">
        <v>5</v>
      </c>
      <c r="M46" s="4" t="s">
        <v>5</v>
      </c>
    </row>
    <row r="48" spans="1:13" ht="22.5">
      <c r="A48" s="34" t="s">
        <v>113</v>
      </c>
      <c r="B48" s="35" t="s">
        <v>114</v>
      </c>
      <c r="C48" s="36" t="s">
        <v>185</v>
      </c>
      <c r="D48" s="37" t="s">
        <v>115</v>
      </c>
      <c r="E48" s="6" t="s">
        <v>116</v>
      </c>
      <c r="F48" s="6" t="s">
        <v>117</v>
      </c>
      <c r="G48" s="38">
        <v>4111.01</v>
      </c>
      <c r="H48" s="39">
        <v>1650.52</v>
      </c>
      <c r="I48" s="38">
        <v>69.78</v>
      </c>
      <c r="J48" s="6" t="s">
        <v>118</v>
      </c>
      <c r="K48" s="39">
        <v>1541.63</v>
      </c>
      <c r="L48" s="6" t="s">
        <v>119</v>
      </c>
      <c r="M48" s="6" t="s">
        <v>120</v>
      </c>
    </row>
    <row r="50" spans="1:13" ht="45">
      <c r="A50" s="34" t="s">
        <v>121</v>
      </c>
      <c r="B50" s="35" t="s">
        <v>122</v>
      </c>
      <c r="C50" s="36" t="s">
        <v>186</v>
      </c>
      <c r="D50" s="37" t="s">
        <v>123</v>
      </c>
      <c r="E50" s="6" t="s">
        <v>124</v>
      </c>
      <c r="F50" s="6" t="s">
        <v>125</v>
      </c>
      <c r="G50" s="38">
        <v>3889.92</v>
      </c>
      <c r="H50" s="39">
        <v>11749.32</v>
      </c>
      <c r="I50" s="39">
        <v>2606.88</v>
      </c>
      <c r="J50" s="6" t="s">
        <v>126</v>
      </c>
      <c r="K50" s="39">
        <v>9110.19</v>
      </c>
      <c r="L50" s="6" t="s">
        <v>127</v>
      </c>
      <c r="M50" s="6" t="s">
        <v>128</v>
      </c>
    </row>
    <row r="52" spans="1:13" ht="36.75" customHeight="1">
      <c r="A52" s="34" t="s">
        <v>129</v>
      </c>
      <c r="B52" s="35" t="s">
        <v>130</v>
      </c>
      <c r="C52" s="36" t="s">
        <v>131</v>
      </c>
      <c r="D52" s="37" t="s">
        <v>132</v>
      </c>
      <c r="E52" s="6" t="s">
        <v>133</v>
      </c>
      <c r="F52" s="4" t="s">
        <v>5</v>
      </c>
      <c r="G52" s="4" t="s">
        <v>5</v>
      </c>
      <c r="H52" s="38">
        <v>18.71</v>
      </c>
      <c r="I52" s="38">
        <v>18.71</v>
      </c>
      <c r="J52" s="4" t="s">
        <v>5</v>
      </c>
      <c r="K52" s="4" t="s">
        <v>5</v>
      </c>
      <c r="L52" s="38">
        <v>72.79</v>
      </c>
      <c r="M52" s="38">
        <v>0.73</v>
      </c>
    </row>
    <row r="54" spans="1:13" ht="22.5">
      <c r="A54" s="34" t="s">
        <v>134</v>
      </c>
      <c r="B54" s="35" t="s">
        <v>135</v>
      </c>
      <c r="C54" s="36" t="s">
        <v>136</v>
      </c>
      <c r="D54" s="37" t="s">
        <v>137</v>
      </c>
      <c r="E54" s="6" t="s">
        <v>138</v>
      </c>
      <c r="F54" s="6" t="s">
        <v>139</v>
      </c>
      <c r="G54" s="38">
        <v>340.45</v>
      </c>
      <c r="H54" s="38">
        <v>562.11</v>
      </c>
      <c r="I54" s="38">
        <v>177.68</v>
      </c>
      <c r="J54" s="6" t="s">
        <v>140</v>
      </c>
      <c r="K54" s="38">
        <v>340.45</v>
      </c>
      <c r="L54" s="6" t="s">
        <v>141</v>
      </c>
      <c r="M54" s="6" t="s">
        <v>141</v>
      </c>
    </row>
    <row r="56" spans="1:13" ht="22.5">
      <c r="A56" s="34" t="s">
        <v>142</v>
      </c>
      <c r="B56" s="35" t="s">
        <v>143</v>
      </c>
      <c r="C56" s="36" t="s">
        <v>144</v>
      </c>
      <c r="D56" s="37" t="s">
        <v>145</v>
      </c>
      <c r="E56" s="38">
        <v>209.28</v>
      </c>
      <c r="F56" s="4" t="s">
        <v>5</v>
      </c>
      <c r="G56" s="38">
        <v>209.28</v>
      </c>
      <c r="H56" s="38">
        <v>133.94</v>
      </c>
      <c r="I56" s="4" t="s">
        <v>5</v>
      </c>
      <c r="J56" s="4" t="s">
        <v>5</v>
      </c>
      <c r="K56" s="38">
        <v>133.94</v>
      </c>
      <c r="L56" s="4" t="s">
        <v>5</v>
      </c>
      <c r="M56" s="4" t="s">
        <v>5</v>
      </c>
    </row>
    <row r="58" spans="1:13" ht="33.75">
      <c r="A58" s="34" t="s">
        <v>146</v>
      </c>
      <c r="B58" s="35" t="s">
        <v>147</v>
      </c>
      <c r="C58" s="36" t="s">
        <v>148</v>
      </c>
      <c r="D58" s="37" t="s">
        <v>149</v>
      </c>
      <c r="E58" s="38">
        <v>42.52</v>
      </c>
      <c r="F58" s="4" t="s">
        <v>5</v>
      </c>
      <c r="G58" s="38">
        <v>42.52</v>
      </c>
      <c r="H58" s="38">
        <v>42.52</v>
      </c>
      <c r="I58" s="4" t="s">
        <v>5</v>
      </c>
      <c r="J58" s="4" t="s">
        <v>5</v>
      </c>
      <c r="K58" s="38">
        <v>42.52</v>
      </c>
      <c r="L58" s="4" t="s">
        <v>5</v>
      </c>
      <c r="M58" s="4" t="s">
        <v>5</v>
      </c>
    </row>
    <row r="61" spans="2:13" ht="22.5">
      <c r="B61" s="47" t="s">
        <v>150</v>
      </c>
      <c r="C61" s="47"/>
      <c r="H61" s="39">
        <v>155957.1</v>
      </c>
      <c r="I61" s="39">
        <v>17437.32</v>
      </c>
      <c r="J61" s="6" t="s">
        <v>151</v>
      </c>
      <c r="K61" s="39">
        <v>130189.13</v>
      </c>
      <c r="M61" s="6" t="s">
        <v>152</v>
      </c>
    </row>
    <row r="62" spans="2:13" ht="11.25">
      <c r="B62" s="35"/>
      <c r="C62" s="35"/>
      <c r="F62" s="40"/>
      <c r="J62" s="4"/>
      <c r="M62" s="4"/>
    </row>
    <row r="63" spans="2:13" ht="22.5">
      <c r="B63" s="47" t="s">
        <v>153</v>
      </c>
      <c r="C63" s="47"/>
      <c r="H63" s="39">
        <v>155957.1</v>
      </c>
      <c r="I63" s="39">
        <v>17437.32</v>
      </c>
      <c r="J63" s="6" t="s">
        <v>151</v>
      </c>
      <c r="K63" s="39">
        <v>130189.13</v>
      </c>
      <c r="M63" s="6" t="s">
        <v>152</v>
      </c>
    </row>
    <row r="64" spans="2:13" ht="11.25">
      <c r="B64" s="35"/>
      <c r="C64" s="35"/>
      <c r="F64" s="40"/>
      <c r="J64" s="4"/>
      <c r="M64" s="4"/>
    </row>
    <row r="65" spans="2:13" ht="48" customHeight="1">
      <c r="B65" s="47" t="s">
        <v>154</v>
      </c>
      <c r="C65" s="47"/>
      <c r="H65" s="39">
        <v>13453.29</v>
      </c>
      <c r="I65" s="4" t="s">
        <v>5</v>
      </c>
      <c r="J65" s="4" t="s">
        <v>5</v>
      </c>
      <c r="K65" s="4" t="s">
        <v>5</v>
      </c>
      <c r="M65" s="4" t="s">
        <v>5</v>
      </c>
    </row>
    <row r="66" spans="2:13" ht="11.25">
      <c r="B66" s="35"/>
      <c r="C66" s="35"/>
      <c r="F66" s="40"/>
      <c r="J66" s="4"/>
      <c r="M66" s="4"/>
    </row>
    <row r="67" spans="2:13" ht="22.5">
      <c r="B67" s="47" t="s">
        <v>155</v>
      </c>
      <c r="C67" s="47"/>
      <c r="H67" s="39">
        <v>169410.39</v>
      </c>
      <c r="I67" s="39">
        <v>17437.32</v>
      </c>
      <c r="J67" s="6" t="s">
        <v>151</v>
      </c>
      <c r="K67" s="39">
        <v>130189.13</v>
      </c>
      <c r="M67" s="6" t="s">
        <v>152</v>
      </c>
    </row>
    <row r="68" spans="2:13" ht="11.25">
      <c r="B68" s="35"/>
      <c r="C68" s="35"/>
      <c r="F68" s="40"/>
      <c r="J68" s="4"/>
      <c r="M68" s="4"/>
    </row>
    <row r="69" spans="2:13" ht="46.5" customHeight="1">
      <c r="B69" s="47" t="s">
        <v>156</v>
      </c>
      <c r="C69" s="47"/>
      <c r="H69" s="39">
        <v>10064.43</v>
      </c>
      <c r="I69" s="4" t="s">
        <v>5</v>
      </c>
      <c r="J69" s="4" t="s">
        <v>5</v>
      </c>
      <c r="K69" s="4" t="s">
        <v>5</v>
      </c>
      <c r="M69" s="4" t="s">
        <v>5</v>
      </c>
    </row>
    <row r="70" spans="2:13" ht="11.25">
      <c r="B70" s="35"/>
      <c r="C70" s="35"/>
      <c r="F70" s="40"/>
      <c r="J70" s="4"/>
      <c r="M70" s="4"/>
    </row>
    <row r="71" spans="2:13" ht="22.5">
      <c r="B71" s="47" t="s">
        <v>157</v>
      </c>
      <c r="C71" s="47"/>
      <c r="H71" s="39">
        <v>179474.82</v>
      </c>
      <c r="I71" s="39">
        <v>17437.32</v>
      </c>
      <c r="J71" s="6" t="s">
        <v>151</v>
      </c>
      <c r="K71" s="39">
        <v>130189.13</v>
      </c>
      <c r="M71" s="6" t="s">
        <v>152</v>
      </c>
    </row>
    <row r="72" spans="2:13" ht="11.25">
      <c r="B72" s="35"/>
      <c r="C72" s="35"/>
      <c r="F72" s="40"/>
      <c r="J72" s="4"/>
      <c r="M72" s="4"/>
    </row>
    <row r="73" spans="2:13" ht="11.25">
      <c r="B73" s="47" t="s">
        <v>158</v>
      </c>
      <c r="C73" s="47"/>
      <c r="H73" s="4" t="s">
        <v>5</v>
      </c>
      <c r="I73" s="4" t="s">
        <v>5</v>
      </c>
      <c r="J73" s="4" t="s">
        <v>5</v>
      </c>
      <c r="K73" s="4" t="s">
        <v>5</v>
      </c>
      <c r="M73" s="38">
        <v>686.48</v>
      </c>
    </row>
    <row r="74" spans="2:13" ht="11.25">
      <c r="B74" s="35"/>
      <c r="C74" s="35"/>
      <c r="F74" s="40"/>
      <c r="J74" s="4"/>
      <c r="M74" s="4"/>
    </row>
    <row r="75" spans="2:13" ht="11.25">
      <c r="B75" s="47" t="s">
        <v>159</v>
      </c>
      <c r="C75" s="47"/>
      <c r="H75" s="4" t="s">
        <v>5</v>
      </c>
      <c r="I75" s="39">
        <v>18600.13</v>
      </c>
      <c r="J75" s="4" t="s">
        <v>5</v>
      </c>
      <c r="K75" s="4" t="s">
        <v>5</v>
      </c>
      <c r="M75" s="4" t="s">
        <v>5</v>
      </c>
    </row>
    <row r="76" spans="2:13" ht="11.25">
      <c r="B76" s="35"/>
      <c r="C76" s="35"/>
      <c r="F76" s="40"/>
      <c r="J76" s="4"/>
      <c r="M76" s="4"/>
    </row>
    <row r="77" spans="1:13" ht="11.25">
      <c r="A77" s="41"/>
      <c r="B77" s="48"/>
      <c r="C77" s="48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2:13" ht="22.5">
      <c r="B78" s="47" t="s">
        <v>160</v>
      </c>
      <c r="C78" s="47"/>
      <c r="H78" s="39">
        <v>155957.1</v>
      </c>
      <c r="I78" s="39">
        <v>17437.32</v>
      </c>
      <c r="J78" s="6" t="s">
        <v>151</v>
      </c>
      <c r="K78" s="39">
        <v>130189.13</v>
      </c>
      <c r="M78" s="6" t="s">
        <v>152</v>
      </c>
    </row>
    <row r="79" spans="6:13" ht="11.25">
      <c r="F79" s="40"/>
      <c r="J79" s="4"/>
      <c r="M79" s="4"/>
    </row>
    <row r="80" spans="2:13" ht="11.25">
      <c r="B80" s="47" t="s">
        <v>161</v>
      </c>
      <c r="C80" s="47"/>
      <c r="H80" s="39">
        <v>13453.29</v>
      </c>
      <c r="I80" s="4" t="s">
        <v>5</v>
      </c>
      <c r="J80" s="4" t="s">
        <v>5</v>
      </c>
      <c r="K80" s="4" t="s">
        <v>5</v>
      </c>
      <c r="M80" s="4" t="s">
        <v>5</v>
      </c>
    </row>
    <row r="81" spans="6:13" ht="11.25">
      <c r="F81" s="40"/>
      <c r="J81" s="4"/>
      <c r="M81" s="4"/>
    </row>
    <row r="82" spans="2:13" ht="11.25">
      <c r="B82" s="47" t="s">
        <v>162</v>
      </c>
      <c r="C82" s="47"/>
      <c r="H82" s="39">
        <v>10064.43</v>
      </c>
      <c r="I82" s="4" t="s">
        <v>5</v>
      </c>
      <c r="J82" s="4" t="s">
        <v>5</v>
      </c>
      <c r="K82" s="4" t="s">
        <v>5</v>
      </c>
      <c r="M82" s="4" t="s">
        <v>5</v>
      </c>
    </row>
    <row r="83" spans="6:13" ht="11.25">
      <c r="F83" s="40"/>
      <c r="J83" s="4"/>
      <c r="M83" s="4"/>
    </row>
    <row r="84" spans="2:13" ht="22.5">
      <c r="B84" s="47" t="s">
        <v>13</v>
      </c>
      <c r="C84" s="47"/>
      <c r="H84" s="39">
        <v>179474.82</v>
      </c>
      <c r="I84" s="39">
        <v>17437.32</v>
      </c>
      <c r="J84" s="6" t="s">
        <v>151</v>
      </c>
      <c r="K84" s="39">
        <v>130189.13</v>
      </c>
      <c r="M84" s="6" t="s">
        <v>152</v>
      </c>
    </row>
    <row r="85" spans="6:13" ht="11.25">
      <c r="F85" s="40"/>
      <c r="J85" s="4"/>
      <c r="M85" s="4"/>
    </row>
    <row r="86" spans="2:13" ht="22.5">
      <c r="B86" s="47" t="s">
        <v>163</v>
      </c>
      <c r="C86" s="47"/>
      <c r="H86" s="39">
        <v>146729.78</v>
      </c>
      <c r="I86" s="39">
        <v>9177.42</v>
      </c>
      <c r="J86" s="6" t="s">
        <v>164</v>
      </c>
      <c r="K86" s="39">
        <v>125029.85</v>
      </c>
      <c r="M86" s="6" t="s">
        <v>165</v>
      </c>
    </row>
    <row r="87" spans="6:13" ht="11.25">
      <c r="F87" s="40"/>
      <c r="J87" s="4"/>
      <c r="M87" s="4"/>
    </row>
    <row r="88" spans="2:13" ht="22.5">
      <c r="B88" s="47" t="s">
        <v>166</v>
      </c>
      <c r="C88" s="47"/>
      <c r="H88" s="39">
        <v>32745.04</v>
      </c>
      <c r="I88" s="39">
        <v>8259.9</v>
      </c>
      <c r="J88" s="6" t="s">
        <v>167</v>
      </c>
      <c r="K88" s="39">
        <v>5159.28</v>
      </c>
      <c r="M88" s="6" t="s">
        <v>168</v>
      </c>
    </row>
    <row r="89" spans="6:13" ht="11.25">
      <c r="F89" s="40"/>
      <c r="J89" s="4"/>
      <c r="M89" s="4"/>
    </row>
    <row r="90" spans="2:13" ht="11.25">
      <c r="B90" s="47" t="s">
        <v>169</v>
      </c>
      <c r="C90" s="47"/>
      <c r="H90" s="4" t="s">
        <v>5</v>
      </c>
      <c r="I90" s="4" t="s">
        <v>5</v>
      </c>
      <c r="J90" s="4" t="s">
        <v>5</v>
      </c>
      <c r="K90" s="4" t="s">
        <v>5</v>
      </c>
      <c r="M90" s="38">
        <v>686.48</v>
      </c>
    </row>
    <row r="91" spans="6:13" ht="11.25">
      <c r="F91" s="40"/>
      <c r="J91" s="4"/>
      <c r="M91" s="4"/>
    </row>
    <row r="92" spans="2:13" ht="11.25">
      <c r="B92" s="47" t="s">
        <v>170</v>
      </c>
      <c r="C92" s="47"/>
      <c r="H92" s="4" t="s">
        <v>5</v>
      </c>
      <c r="I92" s="39">
        <v>18600.13</v>
      </c>
      <c r="J92" s="4" t="s">
        <v>5</v>
      </c>
      <c r="K92" s="4" t="s">
        <v>5</v>
      </c>
      <c r="M92" s="4" t="s">
        <v>5</v>
      </c>
    </row>
    <row r="93" spans="6:13" ht="11.25">
      <c r="F93" s="40"/>
      <c r="J93" s="4"/>
      <c r="M93" s="4"/>
    </row>
    <row r="94" spans="2:13" ht="11.25">
      <c r="B94" s="46" t="s">
        <v>171</v>
      </c>
      <c r="C94" s="46"/>
      <c r="D94" s="46"/>
      <c r="E94" s="46"/>
      <c r="F94" s="46"/>
      <c r="H94" s="39">
        <v>179474.82</v>
      </c>
      <c r="I94" s="39">
        <v>18600.13</v>
      </c>
      <c r="M94" s="38">
        <v>686.48</v>
      </c>
    </row>
    <row r="95" spans="1:13" ht="11.25">
      <c r="A95" s="34" t="s">
        <v>172</v>
      </c>
      <c r="B95" s="35" t="s">
        <v>173</v>
      </c>
      <c r="C95" s="45" t="s">
        <v>187</v>
      </c>
      <c r="D95" s="45"/>
      <c r="E95" s="45"/>
      <c r="H95" s="39">
        <f>H94*3.58862484</f>
        <v>644067.7972065288</v>
      </c>
      <c r="I95" s="4" t="s">
        <v>5</v>
      </c>
      <c r="M95" s="4" t="s">
        <v>5</v>
      </c>
    </row>
    <row r="96" spans="2:13" ht="11.25">
      <c r="B96" s="46" t="s">
        <v>174</v>
      </c>
      <c r="C96" s="46"/>
      <c r="D96" s="46"/>
      <c r="E96" s="46"/>
      <c r="F96" s="46"/>
      <c r="H96" s="39">
        <v>644067.8</v>
      </c>
      <c r="I96" s="39">
        <v>18600.13</v>
      </c>
      <c r="M96" s="38">
        <v>686.48</v>
      </c>
    </row>
    <row r="97" spans="2:13" ht="11.25">
      <c r="B97" s="46" t="s">
        <v>175</v>
      </c>
      <c r="C97" s="46"/>
      <c r="D97" s="46"/>
      <c r="E97" s="46"/>
      <c r="F97" s="46"/>
      <c r="H97" s="39">
        <v>644067.8</v>
      </c>
      <c r="I97" s="39">
        <v>18600.13</v>
      </c>
      <c r="M97" s="38">
        <v>686.48</v>
      </c>
    </row>
    <row r="98" spans="2:13" ht="11.25">
      <c r="B98" s="46" t="s">
        <v>176</v>
      </c>
      <c r="C98" s="46"/>
      <c r="D98" s="46"/>
      <c r="E98" s="46"/>
      <c r="F98" s="46"/>
      <c r="H98" s="39">
        <v>644067.8</v>
      </c>
      <c r="I98" s="39">
        <v>18600.13</v>
      </c>
      <c r="M98" s="38">
        <v>686.48</v>
      </c>
    </row>
    <row r="99" spans="2:13" ht="11.25">
      <c r="B99" s="46" t="s">
        <v>177</v>
      </c>
      <c r="C99" s="46"/>
      <c r="D99" s="46"/>
      <c r="E99" s="46"/>
      <c r="F99" s="46"/>
      <c r="H99" s="39">
        <v>644067.8</v>
      </c>
      <c r="I99" s="39">
        <v>18600.13</v>
      </c>
      <c r="M99" s="38">
        <v>686.48</v>
      </c>
    </row>
    <row r="100" spans="2:13" ht="11.25">
      <c r="B100" s="46" t="s">
        <v>178</v>
      </c>
      <c r="C100" s="46"/>
      <c r="D100" s="46"/>
      <c r="E100" s="46"/>
      <c r="F100" s="46"/>
      <c r="H100" s="39">
        <v>644067.8</v>
      </c>
      <c r="I100" s="39">
        <v>18600.13</v>
      </c>
      <c r="M100" s="38">
        <v>686.48</v>
      </c>
    </row>
    <row r="101" spans="2:13" ht="11.25">
      <c r="B101" s="46" t="s">
        <v>179</v>
      </c>
      <c r="C101" s="46"/>
      <c r="D101" s="46"/>
      <c r="E101" s="46"/>
      <c r="F101" s="46"/>
      <c r="H101" s="39">
        <v>644067.8</v>
      </c>
      <c r="I101" s="39">
        <v>18600.13</v>
      </c>
      <c r="M101" s="38">
        <v>686.48</v>
      </c>
    </row>
    <row r="102" spans="1:13" ht="11.25">
      <c r="A102" s="34" t="s">
        <v>180</v>
      </c>
      <c r="B102" s="35" t="s">
        <v>5</v>
      </c>
      <c r="C102" s="45" t="s">
        <v>181</v>
      </c>
      <c r="D102" s="45"/>
      <c r="E102" s="45"/>
      <c r="H102" s="39">
        <f>H103-H101</f>
        <v>115932.20399999991</v>
      </c>
      <c r="I102" s="4" t="s">
        <v>5</v>
      </c>
      <c r="M102" s="4" t="s">
        <v>5</v>
      </c>
    </row>
    <row r="103" spans="2:13" ht="11.25">
      <c r="B103" s="46" t="s">
        <v>182</v>
      </c>
      <c r="C103" s="46"/>
      <c r="D103" s="46"/>
      <c r="E103" s="46"/>
      <c r="F103" s="46"/>
      <c r="H103" s="39">
        <f>H101*1.18</f>
        <v>760000.004</v>
      </c>
      <c r="I103" s="39">
        <v>18600.13</v>
      </c>
      <c r="M103" s="38">
        <v>686.48</v>
      </c>
    </row>
    <row r="106" spans="2:9" ht="11.25">
      <c r="B106" t="s">
        <v>198</v>
      </c>
      <c r="I106" t="s">
        <v>199</v>
      </c>
    </row>
    <row r="113" ht="11.25">
      <c r="F113" s="43"/>
    </row>
  </sheetData>
  <sheetProtection/>
  <mergeCells count="39">
    <mergeCell ref="A15:H15"/>
    <mergeCell ref="I15:J15"/>
    <mergeCell ref="A3:C3"/>
    <mergeCell ref="A6:B6"/>
    <mergeCell ref="A8:C8"/>
    <mergeCell ref="B69:C69"/>
    <mergeCell ref="B71:C71"/>
    <mergeCell ref="D3:F3"/>
    <mergeCell ref="A11:M11"/>
    <mergeCell ref="C25:L25"/>
    <mergeCell ref="B61:C61"/>
    <mergeCell ref="B63:C63"/>
    <mergeCell ref="A12:M12"/>
    <mergeCell ref="A13:M13"/>
    <mergeCell ref="I16:J16"/>
    <mergeCell ref="E17:G17"/>
    <mergeCell ref="B65:C65"/>
    <mergeCell ref="B67:C67"/>
    <mergeCell ref="B92:C92"/>
    <mergeCell ref="B94:F94"/>
    <mergeCell ref="B73:C73"/>
    <mergeCell ref="B75:C75"/>
    <mergeCell ref="B77:C77"/>
    <mergeCell ref="B78:C78"/>
    <mergeCell ref="B80:C80"/>
    <mergeCell ref="B82:C82"/>
    <mergeCell ref="B84:C84"/>
    <mergeCell ref="B86:C86"/>
    <mergeCell ref="B88:C88"/>
    <mergeCell ref="B90:C90"/>
    <mergeCell ref="C95:E95"/>
    <mergeCell ref="B96:F96"/>
    <mergeCell ref="B103:F103"/>
    <mergeCell ref="B97:F97"/>
    <mergeCell ref="B98:F98"/>
    <mergeCell ref="B99:F99"/>
    <mergeCell ref="B100:F100"/>
    <mergeCell ref="B101:F101"/>
    <mergeCell ref="C102:E102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2011-07-29T07:40:50Z</cp:lastPrinted>
  <dcterms:created xsi:type="dcterms:W3CDTF">2011-07-05T09:33:34Z</dcterms:created>
  <dcterms:modified xsi:type="dcterms:W3CDTF">2011-07-29T07:41:30Z</dcterms:modified>
  <cp:category/>
  <cp:version/>
  <cp:contentType/>
  <cp:contentStatus/>
</cp:coreProperties>
</file>